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plyuchenkoEA\Desktop\поликлиника Новый Уренгой\КАНАЛЬЯ\К1 оставшееся\"/>
    </mc:Choice>
  </mc:AlternateContent>
  <xr:revisionPtr revIDLastSave="0" documentId="13_ncr:1_{68BCCFA6-23B8-492A-96DE-C6C2414026CC}" xr6:coauthVersionLast="47" xr6:coauthVersionMax="47" xr10:uidLastSave="{00000000-0000-0000-0000-000000000000}"/>
  <bookViews>
    <workbookView xWindow="3960" yWindow="1365" windowWidth="25935" windowHeight="18450" xr2:uid="{00000000-000D-0000-FFFF-FFFF00000000}"/>
  </bookViews>
  <sheets>
    <sheet name="Лист1" sheetId="1" r:id="rId1"/>
  </sheets>
  <definedNames>
    <definedName name="_xlnm.Print_Area" localSheetId="0">Лист1!$A$1:$D$116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" i="1" l="1"/>
  <c r="D31" i="1"/>
  <c r="D35" i="1"/>
  <c r="D14" i="1"/>
  <c r="D83" i="1" s="1"/>
</calcChain>
</file>

<file path=xl/sharedStrings.xml><?xml version="1.0" encoding="utf-8"?>
<sst xmlns="http://schemas.openxmlformats.org/spreadsheetml/2006/main" count="336" uniqueCount="205">
  <si>
    <t xml:space="preserve">Ведомость объемов работ </t>
  </si>
  <si>
    <t>п/п</t>
  </si>
  <si>
    <t>Наименование работ</t>
  </si>
  <si>
    <t>Ед. изм.</t>
  </si>
  <si>
    <t>Объем</t>
  </si>
  <si>
    <t>Примечание:</t>
  </si>
  <si>
    <t>1.1</t>
  </si>
  <si>
    <t>1.2</t>
  </si>
  <si>
    <t>1.3</t>
  </si>
  <si>
    <t>1.4</t>
  </si>
  <si>
    <t>1.5</t>
  </si>
  <si>
    <t>2.1</t>
  </si>
  <si>
    <t>2.3</t>
  </si>
  <si>
    <t>3.1</t>
  </si>
  <si>
    <t>компл.</t>
  </si>
  <si>
    <t>7</t>
  </si>
  <si>
    <t>7.1</t>
  </si>
  <si>
    <t>1.При приемке выполненных работ, объемы работ уточняются с фактически выполненными работами.</t>
  </si>
  <si>
    <t>Объект: Взрослая поликлиника на 750 посещений для южной части г. Новый Уренгой, в том числе затраты на проектно-изыскательские работы</t>
  </si>
  <si>
    <t>м</t>
  </si>
  <si>
    <t>шт.</t>
  </si>
  <si>
    <t>3</t>
  </si>
  <si>
    <t>4</t>
  </si>
  <si>
    <t>4.1</t>
  </si>
  <si>
    <t>4.2</t>
  </si>
  <si>
    <t>м/шт.</t>
  </si>
  <si>
    <t>1</t>
  </si>
  <si>
    <t>4.3</t>
  </si>
  <si>
    <t>4.4</t>
  </si>
  <si>
    <t>8.1</t>
  </si>
  <si>
    <t>Приложение №1</t>
  </si>
  <si>
    <t>L=1500 мм</t>
  </si>
  <si>
    <t>L=1000 мм</t>
  </si>
  <si>
    <t>L=2000 мм</t>
  </si>
  <si>
    <t>L=3000 мм</t>
  </si>
  <si>
    <t>4.5</t>
  </si>
  <si>
    <t>4.6</t>
  </si>
  <si>
    <t>5.1</t>
  </si>
  <si>
    <t>9.1</t>
  </si>
  <si>
    <t>10.1</t>
  </si>
  <si>
    <t xml:space="preserve">Внутренние сети канализации </t>
  </si>
  <si>
    <t xml:space="preserve">Прокладка труб ПП канализационная раструбная d50 в том числе: </t>
  </si>
  <si>
    <t>L=500 мм</t>
  </si>
  <si>
    <t>2</t>
  </si>
  <si>
    <t>2.4</t>
  </si>
  <si>
    <t>2.5</t>
  </si>
  <si>
    <t xml:space="preserve">Прокладка труб ПП канализационная раструбная d100 в том числе: </t>
  </si>
  <si>
    <t>Монтаж отводов ПП, в том числе:</t>
  </si>
  <si>
    <t>3.2</t>
  </si>
  <si>
    <r>
      <t>Отвод пп 45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DN110</t>
    </r>
  </si>
  <si>
    <r>
      <t>Отвод пп 45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DN50</t>
    </r>
  </si>
  <si>
    <r>
      <t>Отвод пп 90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DN50</t>
    </r>
  </si>
  <si>
    <t>3.3</t>
  </si>
  <si>
    <t>Монтаж тройников ПП, в том числе:</t>
  </si>
  <si>
    <t>15</t>
  </si>
  <si>
    <t>13</t>
  </si>
  <si>
    <r>
      <t>Тройник 45</t>
    </r>
    <r>
      <rPr>
        <i/>
        <vertAlign val="superscript"/>
        <sz val="11"/>
        <rFont val="Times New Roman"/>
        <family val="1"/>
        <charset val="204"/>
      </rPr>
      <t xml:space="preserve">о </t>
    </r>
    <r>
      <rPr>
        <i/>
        <sz val="11"/>
        <rFont val="Times New Roman"/>
        <family val="1"/>
        <charset val="204"/>
      </rPr>
      <t>DN50х50</t>
    </r>
  </si>
  <si>
    <r>
      <t>Тройник 45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DN110х50</t>
    </r>
  </si>
  <si>
    <r>
      <t>Тройник 90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DN110х50</t>
    </r>
  </si>
  <si>
    <r>
      <t>Тройник 90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DN50х50</t>
    </r>
  </si>
  <si>
    <r>
      <t>Тройник 45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DN110х110</t>
    </r>
  </si>
  <si>
    <r>
      <t>Тройник 90</t>
    </r>
    <r>
      <rPr>
        <i/>
        <vertAlign val="superscript"/>
        <sz val="11"/>
        <rFont val="Times New Roman"/>
        <family val="1"/>
        <charset val="204"/>
      </rPr>
      <t>о</t>
    </r>
    <r>
      <rPr>
        <i/>
        <sz val="11"/>
        <rFont val="Times New Roman"/>
        <family val="1"/>
        <charset val="204"/>
      </rPr>
      <t xml:space="preserve"> DN110х110</t>
    </r>
  </si>
  <si>
    <t>5</t>
  </si>
  <si>
    <t>Крестовина одноплоскостная DN50х50х50/45</t>
  </si>
  <si>
    <t>Крестовина одноплоскостная DN50х50х50/90</t>
  </si>
  <si>
    <t>Крестовина одноплоскостная DN110х50х50/90</t>
  </si>
  <si>
    <t>Крестовина одноплоскостная DN110х50х110/90</t>
  </si>
  <si>
    <t>Крестовина одноплоскостная DN110х50х110/45</t>
  </si>
  <si>
    <t>Крестовина одноплоскостная DN110х110х110/45</t>
  </si>
  <si>
    <t>Крестовина одноплоскостная DN110х110х110/90</t>
  </si>
  <si>
    <t>Монтаж крестовин ПП, в том числе:</t>
  </si>
  <si>
    <t>5.2</t>
  </si>
  <si>
    <t>5.3</t>
  </si>
  <si>
    <t>5.4</t>
  </si>
  <si>
    <t>5.5</t>
  </si>
  <si>
    <t>5.6</t>
  </si>
  <si>
    <t>5.7</t>
  </si>
  <si>
    <t>6</t>
  </si>
  <si>
    <t>Монтаж патрубка переходного DN110х50</t>
  </si>
  <si>
    <t>Заглушка из полипропилена DN110</t>
  </si>
  <si>
    <t>Заглушка из полипропилена DN50</t>
  </si>
  <si>
    <t>7.2</t>
  </si>
  <si>
    <t>Ревизия из полипропилена DN50</t>
  </si>
  <si>
    <t>Ревизия из полипропилена DN110</t>
  </si>
  <si>
    <t>8</t>
  </si>
  <si>
    <t>Монтаж ревизий ПП, в том числе:</t>
  </si>
  <si>
    <t>8.2</t>
  </si>
  <si>
    <t>9</t>
  </si>
  <si>
    <t>Муфта противопожарная DN50</t>
  </si>
  <si>
    <t>Муфта противопожарная DN110</t>
  </si>
  <si>
    <t>9.2</t>
  </si>
  <si>
    <t>10</t>
  </si>
  <si>
    <t>Скорлупки ППУ 50мм с покрытием из оцинкованной стали</t>
  </si>
  <si>
    <t>Скорлупки ППУ 100мм с покрытием из оцинкованной стали</t>
  </si>
  <si>
    <t>Монтаж скорлупки ППУ, в том числе:</t>
  </si>
  <si>
    <t>10.2</t>
  </si>
  <si>
    <t>Канализационный зонт DN50</t>
  </si>
  <si>
    <t>Канализационный зонт DN110</t>
  </si>
  <si>
    <t>Монтаж канализационных зонтов, в том числе:</t>
  </si>
  <si>
    <t>14</t>
  </si>
  <si>
    <t>Монтаж муфт противопожарных ПП с проходом через перекрытия, в том числе:</t>
  </si>
  <si>
    <t>16</t>
  </si>
  <si>
    <t>Монтаж капельных воронок</t>
  </si>
  <si>
    <t>Хомут составной с виброгасителем для стандартных нагрузок PI-НD 2"(57-63)</t>
  </si>
  <si>
    <t>Хомут составной с виброгасителем для стандартных нагрузок PI-НD 4"(108-114)</t>
  </si>
  <si>
    <t>9.3.1</t>
  </si>
  <si>
    <t>Нанесение Мастики EL180</t>
  </si>
  <si>
    <t xml:space="preserve">Монтаж обжимного хомута </t>
  </si>
  <si>
    <t>Заделка монтажной пеной огнеупорной</t>
  </si>
  <si>
    <t xml:space="preserve">Нанесение технопласта ЭПП </t>
  </si>
  <si>
    <t>9.3.2</t>
  </si>
  <si>
    <t>9.3.3</t>
  </si>
  <si>
    <t>9.3.4</t>
  </si>
  <si>
    <t>1.6</t>
  </si>
  <si>
    <t>2.6</t>
  </si>
  <si>
    <t>Монтаж заглушек ПП, в том числе:</t>
  </si>
  <si>
    <t>2.Работы выполнить в соответствии с проектом шифр 292/08/23-Р-К.</t>
  </si>
  <si>
    <t>Подготовил:
Инженер отдела инженерных сетей ____________/ Каплюченко Э.А.</t>
  </si>
  <si>
    <t>L=250 мм</t>
  </si>
  <si>
    <t>L=750 мм</t>
  </si>
  <si>
    <t>1.7</t>
  </si>
  <si>
    <t>1.8</t>
  </si>
  <si>
    <t>8/32</t>
  </si>
  <si>
    <t>49/98</t>
  </si>
  <si>
    <t>20,25/27</t>
  </si>
  <si>
    <t>62/62</t>
  </si>
  <si>
    <t>78/52</t>
  </si>
  <si>
    <t>128/64</t>
  </si>
  <si>
    <t>351/117</t>
  </si>
  <si>
    <t>Трубопровод хоз.-бытовой канализации (К1 блок 2, блок 3)</t>
  </si>
  <si>
    <t>2.2</t>
  </si>
  <si>
    <t>2.7</t>
  </si>
  <si>
    <t>19,5/39</t>
  </si>
  <si>
    <t>9,75/13</t>
  </si>
  <si>
    <t>54/54</t>
  </si>
  <si>
    <t>70,5/47</t>
  </si>
  <si>
    <t>82/41</t>
  </si>
  <si>
    <t>276/92</t>
  </si>
  <si>
    <t>54</t>
  </si>
  <si>
    <t>17</t>
  </si>
  <si>
    <t>29</t>
  </si>
  <si>
    <t>118</t>
  </si>
  <si>
    <t>23</t>
  </si>
  <si>
    <t>85</t>
  </si>
  <si>
    <t>Установка Трап DN110 ПП</t>
  </si>
  <si>
    <t>187</t>
  </si>
  <si>
    <t>69</t>
  </si>
  <si>
    <t>Монтаж воздушных клапанов DN50</t>
  </si>
  <si>
    <t>Устройство прохода через жб перекрытия d75, длина не более 230мм</t>
  </si>
  <si>
    <t>Устройство прохода через жб перекрытия d130, длина не более 230мм</t>
  </si>
  <si>
    <t>Труба стальная электросварная Ду65 (76,0х3,0)</t>
  </si>
  <si>
    <t>Труба стальная электросварная Ду125 (133х4)</t>
  </si>
  <si>
    <t>Гидравлические испытания системы К1 гидравлическим способом путем заполнения их водой на всю высоту стояков согласно СП 40-102-2000 п.8.9, п.8.10.</t>
  </si>
  <si>
    <t>Общая длина испытываемого трубопровода</t>
  </si>
  <si>
    <t>п.м.</t>
  </si>
  <si>
    <t>Уплотнение отверстий пеной огнестойкой</t>
  </si>
  <si>
    <t xml:space="preserve">Заделка отверстий расширяющимся цементом </t>
  </si>
  <si>
    <t>Отверстия d77</t>
  </si>
  <si>
    <t>Отверстия d135</t>
  </si>
  <si>
    <t>170</t>
  </si>
  <si>
    <t>120</t>
  </si>
  <si>
    <t>290</t>
  </si>
  <si>
    <t>30</t>
  </si>
  <si>
    <t>42,5</t>
  </si>
  <si>
    <t>11</t>
  </si>
  <si>
    <t>12</t>
  </si>
  <si>
    <t>12.1</t>
  </si>
  <si>
    <t>12.2</t>
  </si>
  <si>
    <t>12.3</t>
  </si>
  <si>
    <t>12.4</t>
  </si>
  <si>
    <t>15.1</t>
  </si>
  <si>
    <t>15.2</t>
  </si>
  <si>
    <t>15.3</t>
  </si>
  <si>
    <t>15.4</t>
  </si>
  <si>
    <t>15.5</t>
  </si>
  <si>
    <t>15.6</t>
  </si>
  <si>
    <t>16.1</t>
  </si>
  <si>
    <t>Трубопровод производственной канализации (К3 блок 1, 2, 3)</t>
  </si>
  <si>
    <t>Прокладка труб чугунных безраструбных, в том числе:</t>
  </si>
  <si>
    <t>Отверстия d75</t>
  </si>
  <si>
    <t>Устройство прохода под трубопроводы через стены и перегородки, длиной не более 230 мм, в том числе: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</si>
  <si>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</si>
  <si>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</si>
  <si>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</si>
  <si>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</si>
  <si>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</si>
  <si>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</si>
  <si>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</si>
  <si>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</si>
  <si>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</si>
  <si>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</si>
  <si>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 xml:space="preserve">Отвод чугунный SML DN50 45 ˚ </t>
  </si>
  <si>
    <t xml:space="preserve">Отвод чугунный SML DN50 90˚ </t>
  </si>
  <si>
    <t xml:space="preserve">Тройник чугунный SML DN50х50 45˚ </t>
  </si>
  <si>
    <t xml:space="preserve">Заглушка чугунная SML DN100 </t>
  </si>
  <si>
    <t xml:space="preserve">Отвод чугунный чугунная SML DN100 45 ˚ </t>
  </si>
  <si>
    <t xml:space="preserve">Тройник чугунный SML DN100х50 45˚ </t>
  </si>
  <si>
    <t xml:space="preserve">Тройник чугунный SML DN100х100 45˚ </t>
  </si>
  <si>
    <t xml:space="preserve">Переход с SML на ПП DN100 </t>
  </si>
  <si>
    <t>Переходник SML резина DN50 FP PREIS Konfix</t>
  </si>
  <si>
    <t>Хомут соединительный SML DN50 х4672* HS2002 LUNDA</t>
  </si>
  <si>
    <t>Хомут соединительный SML DN100 х4672* HS2002 LUNDA</t>
  </si>
  <si>
    <t>Гидравлические испытания системы К3 гидравлическим способом путем заполнения их водой на всю высоту стояков согласно СП 40-102-2000 п.8.9, п.8.10.</t>
  </si>
  <si>
    <t>Труба чугунная безраструбная ø100 L=3000 мм</t>
  </si>
  <si>
    <t>Труба чугунная безраструбная ø50 L=3000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</si>
</sst>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0" borderId="0" xfId="0" applyFont="1" applyAlignment="1">
      <alignment horizontal="left" vertical="center" wrapText="1"/>
    </xf>
    <xf numFmtId="49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/>
    <xf numFmtId="49" fontId="13" fillId="0" borderId="1" xfId="0" applyNumberFormat="1" applyFont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9" fontId="0" fillId="0" borderId="0" xfId="0" applyNumberFormat="1" applyFont="1" applyFill="1"/>
    <xf numFmtId="49" fontId="0" fillId="0" borderId="1" xfId="0" applyNumberForma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7" fillId="0" borderId="0" xfId="0" applyNumberFormat="1" applyFont="1"/>
    <xf numFmtId="49" fontId="5" fillId="0" borderId="0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8B7B0EF7-8F50-477B-B263-7F860E3BD4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6"/>
  <sheetViews>
    <sheetView tabSelected="1" zoomScaleNormal="100" zoomScaleSheetLayoutView="93" workbookViewId="0">
      <selection activeCell="B18" sqref="B18"/>
    </sheetView>
  </sheetViews>
  <sheetFormatPr defaultColWidth="9" defaultRowHeight="15.75" x14ac:dyDescent="0.25"/>
  <cols>
    <col min="1" max="1" width="8.5703125" style="10" customWidth="1"/>
    <col min="2" max="2" width="51.140625" style="9" customWidth="1"/>
    <col min="3" max="4" width="15" style="9" customWidth="1"/>
    <col min="5" max="5" width="20.28515625" customWidth="1"/>
  </cols>
  <sheetData>
    <row r="1" spans="1:6" ht="11.45" customHeight="1" x14ac:dyDescent="0.25">
      <c r="C1" s="56" t="s">
        <v>30</v>
      </c>
      <c r="D1" s="56"/>
    </row>
    <row r="2" spans="1:6" ht="11.45" customHeight="1" x14ac:dyDescent="0.25">
      <c r="C2" s="56"/>
      <c r="D2" s="56"/>
    </row>
    <row r="3" spans="1:6" s="1" customFormat="1" ht="16.149999999999999" customHeight="1" x14ac:dyDescent="0.25">
      <c r="A3" s="10"/>
      <c r="B3" s="9"/>
      <c r="C3" s="9"/>
      <c r="D3" s="9"/>
    </row>
    <row r="4" spans="1:6" ht="10.9" customHeight="1" x14ac:dyDescent="0.25"/>
    <row r="5" spans="1:6" ht="10.9" customHeight="1" x14ac:dyDescent="0.25"/>
    <row r="6" spans="1:6" ht="16.149999999999999" customHeight="1" x14ac:dyDescent="0.25">
      <c r="A6" s="57" t="s">
        <v>0</v>
      </c>
      <c r="B6" s="57"/>
      <c r="C6" s="57"/>
      <c r="D6" s="57"/>
    </row>
    <row r="7" spans="1:6" ht="10.9" customHeight="1" x14ac:dyDescent="0.25"/>
    <row r="8" spans="1:6" ht="16.149999999999999" customHeight="1" x14ac:dyDescent="0.25">
      <c r="A8" s="58" t="s">
        <v>18</v>
      </c>
      <c r="B8" s="58"/>
      <c r="C8" s="58"/>
      <c r="D8" s="58"/>
    </row>
    <row r="9" spans="1:6" ht="16.149999999999999" customHeight="1" x14ac:dyDescent="0.25">
      <c r="A9" s="58"/>
      <c r="B9" s="58"/>
      <c r="C9" s="58"/>
      <c r="D9" s="58"/>
    </row>
    <row r="10" spans="1:6" ht="38.450000000000003" customHeight="1" x14ac:dyDescent="0.25">
      <c r="A10" s="59" t="s">
        <v>40</v>
      </c>
      <c r="B10" s="59"/>
      <c r="C10" s="59"/>
      <c r="D10" s="59"/>
    </row>
    <row r="11" spans="1:6" ht="10.9" customHeight="1" x14ac:dyDescent="0.25"/>
    <row r="12" spans="1:6" ht="33" customHeight="1" x14ac:dyDescent="0.25">
      <c r="A12" s="13" t="s">
        <v>1</v>
      </c>
      <c r="B12" s="14" t="s">
        <v>2</v>
      </c>
      <c r="C12" s="13" t="s">
        <v>3</v>
      </c>
      <c r="D12" s="13" t="s">
        <v>4</v>
      </c>
      <c r="E12" s="4"/>
      <c r="F12" s="4"/>
    </row>
    <row r="13" spans="1:6" x14ac:dyDescent="0.25">
      <c r="A13" s="62" t="s">
        <v>129</v>
      </c>
      <c r="B13" s="62"/>
      <c r="C13" s="62"/>
      <c r="D13" s="62"/>
      <c r="E13" s="5"/>
      <c r="F13" s="5"/>
    </row>
    <row r="14" spans="1:6" s="2" customFormat="1" ht="30" x14ac:dyDescent="0.25">
      <c r="A14" s="17" t="s">
        <v>26</v>
      </c>
      <c r="B14" s="18" t="s">
        <v>41</v>
      </c>
      <c r="C14" s="19" t="s">
        <v>19</v>
      </c>
      <c r="D14" s="20">
        <f>8+49+20.25+62+78+128+351</f>
        <v>696.25</v>
      </c>
      <c r="E14" s="15"/>
      <c r="F14" s="6"/>
    </row>
    <row r="15" spans="1:6" s="2" customFormat="1" x14ac:dyDescent="0.25">
      <c r="A15" s="21" t="s">
        <v>6</v>
      </c>
      <c r="B15" s="22" t="s">
        <v>118</v>
      </c>
      <c r="C15" s="23" t="s">
        <v>25</v>
      </c>
      <c r="D15" s="45" t="s">
        <v>122</v>
      </c>
      <c r="E15" s="15"/>
      <c r="F15" s="6"/>
    </row>
    <row r="16" spans="1:6" s="2" customFormat="1" x14ac:dyDescent="0.25">
      <c r="A16" s="21" t="s">
        <v>7</v>
      </c>
      <c r="B16" s="22" t="s">
        <v>42</v>
      </c>
      <c r="C16" s="23" t="s">
        <v>25</v>
      </c>
      <c r="D16" s="46" t="s">
        <v>123</v>
      </c>
      <c r="E16" s="47"/>
      <c r="F16" s="6"/>
    </row>
    <row r="17" spans="1:6" s="2" customFormat="1" x14ac:dyDescent="0.25">
      <c r="A17" s="21" t="s">
        <v>8</v>
      </c>
      <c r="B17" s="22" t="s">
        <v>119</v>
      </c>
      <c r="C17" s="23" t="s">
        <v>25</v>
      </c>
      <c r="D17" s="46" t="s">
        <v>124</v>
      </c>
      <c r="E17" s="47"/>
      <c r="F17" s="6"/>
    </row>
    <row r="18" spans="1:6" s="2" customFormat="1" x14ac:dyDescent="0.25">
      <c r="A18" s="21" t="s">
        <v>9</v>
      </c>
      <c r="B18" s="22" t="s">
        <v>32</v>
      </c>
      <c r="C18" s="23" t="s">
        <v>25</v>
      </c>
      <c r="D18" s="46" t="s">
        <v>125</v>
      </c>
      <c r="E18" s="15"/>
      <c r="F18" s="6"/>
    </row>
    <row r="19" spans="1:6" s="2" customFormat="1" x14ac:dyDescent="0.25">
      <c r="A19" s="21" t="s">
        <v>10</v>
      </c>
      <c r="B19" s="22" t="s">
        <v>31</v>
      </c>
      <c r="C19" s="23" t="s">
        <v>25</v>
      </c>
      <c r="D19" s="46" t="s">
        <v>126</v>
      </c>
      <c r="E19" s="47"/>
      <c r="F19" s="6"/>
    </row>
    <row r="20" spans="1:6" s="2" customFormat="1" x14ac:dyDescent="0.25">
      <c r="A20" s="21" t="s">
        <v>113</v>
      </c>
      <c r="B20" s="22" t="s">
        <v>33</v>
      </c>
      <c r="C20" s="23" t="s">
        <v>25</v>
      </c>
      <c r="D20" s="46" t="s">
        <v>127</v>
      </c>
      <c r="E20" s="47"/>
      <c r="F20" s="6"/>
    </row>
    <row r="21" spans="1:6" s="2" customFormat="1" x14ac:dyDescent="0.25">
      <c r="A21" s="21" t="s">
        <v>120</v>
      </c>
      <c r="B21" s="22" t="s">
        <v>34</v>
      </c>
      <c r="C21" s="23" t="s">
        <v>25</v>
      </c>
      <c r="D21" s="46" t="s">
        <v>128</v>
      </c>
      <c r="E21" s="47"/>
      <c r="F21" s="7"/>
    </row>
    <row r="22" spans="1:6" s="2" customFormat="1" ht="30" x14ac:dyDescent="0.25">
      <c r="A22" s="21" t="s">
        <v>121</v>
      </c>
      <c r="B22" s="22" t="s">
        <v>103</v>
      </c>
      <c r="C22" s="39" t="s">
        <v>20</v>
      </c>
      <c r="D22" s="24">
        <v>312</v>
      </c>
      <c r="E22" s="15"/>
      <c r="F22" s="7"/>
    </row>
    <row r="23" spans="1:6" s="2" customFormat="1" ht="30" x14ac:dyDescent="0.25">
      <c r="A23" s="17" t="s">
        <v>43</v>
      </c>
      <c r="B23" s="18" t="s">
        <v>46</v>
      </c>
      <c r="C23" s="19" t="s">
        <v>19</v>
      </c>
      <c r="D23" s="20">
        <v>511.75</v>
      </c>
      <c r="E23" s="15"/>
      <c r="F23" s="7"/>
    </row>
    <row r="24" spans="1:6" s="2" customFormat="1" x14ac:dyDescent="0.25">
      <c r="A24" s="21" t="s">
        <v>11</v>
      </c>
      <c r="B24" s="22" t="s">
        <v>42</v>
      </c>
      <c r="C24" s="23" t="s">
        <v>25</v>
      </c>
      <c r="D24" s="46" t="s">
        <v>132</v>
      </c>
      <c r="E24" s="15"/>
      <c r="F24" s="7"/>
    </row>
    <row r="25" spans="1:6" s="2" customFormat="1" x14ac:dyDescent="0.25">
      <c r="A25" s="21" t="s">
        <v>130</v>
      </c>
      <c r="B25" s="22" t="s">
        <v>119</v>
      </c>
      <c r="C25" s="23" t="s">
        <v>25</v>
      </c>
      <c r="D25" s="46" t="s">
        <v>133</v>
      </c>
      <c r="E25" s="47"/>
      <c r="F25" s="7"/>
    </row>
    <row r="26" spans="1:6" s="2" customFormat="1" x14ac:dyDescent="0.25">
      <c r="A26" s="21" t="s">
        <v>12</v>
      </c>
      <c r="B26" s="22" t="s">
        <v>32</v>
      </c>
      <c r="C26" s="23" t="s">
        <v>25</v>
      </c>
      <c r="D26" s="46" t="s">
        <v>134</v>
      </c>
      <c r="E26" s="15"/>
      <c r="F26" s="7"/>
    </row>
    <row r="27" spans="1:6" s="1" customFormat="1" ht="15" x14ac:dyDescent="0.25">
      <c r="A27" s="21" t="s">
        <v>44</v>
      </c>
      <c r="B27" s="22" t="s">
        <v>31</v>
      </c>
      <c r="C27" s="23" t="s">
        <v>25</v>
      </c>
      <c r="D27" s="46" t="s">
        <v>135</v>
      </c>
      <c r="E27" s="47"/>
    </row>
    <row r="28" spans="1:6" s="1" customFormat="1" ht="15" x14ac:dyDescent="0.25">
      <c r="A28" s="21" t="s">
        <v>45</v>
      </c>
      <c r="B28" s="22" t="s">
        <v>33</v>
      </c>
      <c r="C28" s="23" t="s">
        <v>25</v>
      </c>
      <c r="D28" s="46" t="s">
        <v>136</v>
      </c>
      <c r="E28" s="47"/>
    </row>
    <row r="29" spans="1:6" ht="15" x14ac:dyDescent="0.25">
      <c r="A29" s="21" t="s">
        <v>114</v>
      </c>
      <c r="B29" s="22" t="s">
        <v>34</v>
      </c>
      <c r="C29" s="23" t="s">
        <v>25</v>
      </c>
      <c r="D29" s="46" t="s">
        <v>137</v>
      </c>
      <c r="E29" s="47"/>
    </row>
    <row r="30" spans="1:6" ht="30" x14ac:dyDescent="0.25">
      <c r="A30" s="21" t="s">
        <v>131</v>
      </c>
      <c r="B30" s="22" t="s">
        <v>104</v>
      </c>
      <c r="C30" s="23" t="s">
        <v>20</v>
      </c>
      <c r="D30" s="24">
        <v>118</v>
      </c>
      <c r="E30" s="15"/>
    </row>
    <row r="31" spans="1:6" ht="15" x14ac:dyDescent="0.25">
      <c r="A31" s="17" t="s">
        <v>21</v>
      </c>
      <c r="B31" s="18" t="s">
        <v>47</v>
      </c>
      <c r="C31" s="26" t="s">
        <v>20</v>
      </c>
      <c r="D31" s="24">
        <f>SUM(D32:D34)</f>
        <v>1286</v>
      </c>
      <c r="E31" s="15"/>
    </row>
    <row r="32" spans="1:6" ht="18" x14ac:dyDescent="0.25">
      <c r="A32" s="21" t="s">
        <v>13</v>
      </c>
      <c r="B32" s="22" t="s">
        <v>49</v>
      </c>
      <c r="C32" s="23" t="s">
        <v>20</v>
      </c>
      <c r="D32" s="24">
        <v>204</v>
      </c>
      <c r="E32" s="15"/>
    </row>
    <row r="33" spans="1:5" ht="18" x14ac:dyDescent="0.25">
      <c r="A33" s="21" t="s">
        <v>48</v>
      </c>
      <c r="B33" s="22" t="s">
        <v>50</v>
      </c>
      <c r="C33" s="23" t="s">
        <v>20</v>
      </c>
      <c r="D33" s="24">
        <v>950</v>
      </c>
      <c r="E33" s="15"/>
    </row>
    <row r="34" spans="1:5" ht="18" x14ac:dyDescent="0.25">
      <c r="A34" s="21" t="s">
        <v>52</v>
      </c>
      <c r="B34" s="22" t="s">
        <v>51</v>
      </c>
      <c r="C34" s="23" t="s">
        <v>20</v>
      </c>
      <c r="D34" s="24">
        <v>132</v>
      </c>
      <c r="E34" s="16"/>
    </row>
    <row r="35" spans="1:5" ht="15" x14ac:dyDescent="0.25">
      <c r="A35" s="25">
        <v>4</v>
      </c>
      <c r="B35" s="18" t="s">
        <v>53</v>
      </c>
      <c r="C35" s="26" t="s">
        <v>20</v>
      </c>
      <c r="D35" s="26">
        <f>SUM(D36:D41)</f>
        <v>272</v>
      </c>
      <c r="E35" s="16"/>
    </row>
    <row r="36" spans="1:5" ht="18" x14ac:dyDescent="0.25">
      <c r="A36" s="21" t="s">
        <v>23</v>
      </c>
      <c r="B36" s="22" t="s">
        <v>57</v>
      </c>
      <c r="C36" s="23" t="s">
        <v>20</v>
      </c>
      <c r="D36" s="23">
        <v>41</v>
      </c>
      <c r="E36" s="16"/>
    </row>
    <row r="37" spans="1:5" ht="18" x14ac:dyDescent="0.25">
      <c r="A37" s="21" t="s">
        <v>24</v>
      </c>
      <c r="B37" s="22" t="s">
        <v>56</v>
      </c>
      <c r="C37" s="23" t="s">
        <v>20</v>
      </c>
      <c r="D37" s="23">
        <v>64</v>
      </c>
      <c r="E37" s="16"/>
    </row>
    <row r="38" spans="1:5" ht="18" x14ac:dyDescent="0.25">
      <c r="A38" s="21" t="s">
        <v>27</v>
      </c>
      <c r="B38" s="22" t="s">
        <v>58</v>
      </c>
      <c r="C38" s="23" t="s">
        <v>20</v>
      </c>
      <c r="D38" s="23">
        <v>30</v>
      </c>
      <c r="E38" s="16"/>
    </row>
    <row r="39" spans="1:5" ht="18" x14ac:dyDescent="0.25">
      <c r="A39" s="21" t="s">
        <v>28</v>
      </c>
      <c r="B39" s="22" t="s">
        <v>59</v>
      </c>
      <c r="C39" s="23" t="s">
        <v>20</v>
      </c>
      <c r="D39" s="23">
        <v>63</v>
      </c>
      <c r="E39" s="16"/>
    </row>
    <row r="40" spans="1:5" ht="18" x14ac:dyDescent="0.25">
      <c r="A40" s="21" t="s">
        <v>35</v>
      </c>
      <c r="B40" s="22" t="s">
        <v>60</v>
      </c>
      <c r="C40" s="23" t="s">
        <v>20</v>
      </c>
      <c r="D40" s="23">
        <v>59</v>
      </c>
      <c r="E40" s="16"/>
    </row>
    <row r="41" spans="1:5" ht="18" x14ac:dyDescent="0.25">
      <c r="A41" s="21" t="s">
        <v>36</v>
      </c>
      <c r="B41" s="22" t="s">
        <v>61</v>
      </c>
      <c r="C41" s="23" t="s">
        <v>20</v>
      </c>
      <c r="D41" s="23">
        <v>15</v>
      </c>
      <c r="E41" s="16"/>
    </row>
    <row r="42" spans="1:5" ht="15" x14ac:dyDescent="0.25">
      <c r="A42" s="17" t="s">
        <v>62</v>
      </c>
      <c r="B42" s="18" t="s">
        <v>70</v>
      </c>
      <c r="C42" s="34" t="s">
        <v>20</v>
      </c>
      <c r="D42" s="30" t="s">
        <v>138</v>
      </c>
      <c r="E42" s="16"/>
    </row>
    <row r="43" spans="1:5" ht="15" x14ac:dyDescent="0.25">
      <c r="A43" s="21" t="s">
        <v>37</v>
      </c>
      <c r="B43" s="22" t="s">
        <v>63</v>
      </c>
      <c r="C43" s="23" t="s">
        <v>20</v>
      </c>
      <c r="D43" s="30">
        <v>7</v>
      </c>
      <c r="E43" s="48"/>
    </row>
    <row r="44" spans="1:5" ht="15" x14ac:dyDescent="0.25">
      <c r="A44" s="21" t="s">
        <v>71</v>
      </c>
      <c r="B44" s="22" t="s">
        <v>64</v>
      </c>
      <c r="C44" s="23" t="s">
        <v>20</v>
      </c>
      <c r="D44" s="23">
        <v>15</v>
      </c>
      <c r="E44" s="16"/>
    </row>
    <row r="45" spans="1:5" ht="15" x14ac:dyDescent="0.25">
      <c r="A45" s="21" t="s">
        <v>72</v>
      </c>
      <c r="B45" s="22" t="s">
        <v>65</v>
      </c>
      <c r="C45" s="23" t="s">
        <v>20</v>
      </c>
      <c r="D45" s="23">
        <v>5</v>
      </c>
      <c r="E45" s="16"/>
    </row>
    <row r="46" spans="1:5" ht="15" x14ac:dyDescent="0.25">
      <c r="A46" s="21" t="s">
        <v>73</v>
      </c>
      <c r="B46" s="22" t="s">
        <v>66</v>
      </c>
      <c r="C46" s="23" t="s">
        <v>20</v>
      </c>
      <c r="D46" s="23">
        <v>1</v>
      </c>
      <c r="E46" s="16"/>
    </row>
    <row r="47" spans="1:5" ht="15" x14ac:dyDescent="0.25">
      <c r="A47" s="21" t="s">
        <v>74</v>
      </c>
      <c r="B47" s="22" t="s">
        <v>67</v>
      </c>
      <c r="C47" s="23" t="s">
        <v>20</v>
      </c>
      <c r="D47" s="30">
        <v>8</v>
      </c>
      <c r="E47" s="16"/>
    </row>
    <row r="48" spans="1:5" ht="15" x14ac:dyDescent="0.25">
      <c r="A48" s="21" t="s">
        <v>75</v>
      </c>
      <c r="B48" s="22" t="s">
        <v>68</v>
      </c>
      <c r="C48" s="23" t="s">
        <v>20</v>
      </c>
      <c r="D48" s="23">
        <v>14</v>
      </c>
      <c r="E48" s="16"/>
    </row>
    <row r="49" spans="1:14" ht="15" x14ac:dyDescent="0.25">
      <c r="A49" s="21" t="s">
        <v>76</v>
      </c>
      <c r="B49" s="22" t="s">
        <v>69</v>
      </c>
      <c r="C49" s="23" t="s">
        <v>20</v>
      </c>
      <c r="D49" s="30">
        <v>4</v>
      </c>
      <c r="E49" s="16"/>
    </row>
    <row r="50" spans="1:14" ht="15" x14ac:dyDescent="0.25">
      <c r="A50" s="17" t="s">
        <v>77</v>
      </c>
      <c r="B50" s="27" t="s">
        <v>78</v>
      </c>
      <c r="C50" s="26" t="s">
        <v>20</v>
      </c>
      <c r="D50" s="26">
        <v>14</v>
      </c>
    </row>
    <row r="51" spans="1:14" ht="15" x14ac:dyDescent="0.25">
      <c r="A51" s="17" t="s">
        <v>15</v>
      </c>
      <c r="B51" s="27" t="s">
        <v>115</v>
      </c>
      <c r="C51" s="26" t="s">
        <v>20</v>
      </c>
      <c r="D51" s="29" t="s">
        <v>142</v>
      </c>
      <c r="E51" s="12"/>
    </row>
    <row r="52" spans="1:14" x14ac:dyDescent="0.25">
      <c r="A52" s="21" t="s">
        <v>16</v>
      </c>
      <c r="B52" s="35" t="s">
        <v>79</v>
      </c>
      <c r="C52" s="23" t="s">
        <v>20</v>
      </c>
      <c r="D52" s="30" t="s">
        <v>139</v>
      </c>
    </row>
    <row r="53" spans="1:14" x14ac:dyDescent="0.25">
      <c r="A53" s="21" t="s">
        <v>81</v>
      </c>
      <c r="B53" s="35" t="s">
        <v>80</v>
      </c>
      <c r="C53" s="23" t="s">
        <v>20</v>
      </c>
      <c r="D53" s="23">
        <v>6</v>
      </c>
    </row>
    <row r="54" spans="1:14" ht="15" x14ac:dyDescent="0.25">
      <c r="A54" s="17" t="s">
        <v>84</v>
      </c>
      <c r="B54" s="27" t="s">
        <v>85</v>
      </c>
      <c r="C54" s="26" t="s">
        <v>20</v>
      </c>
      <c r="D54" s="29" t="s">
        <v>143</v>
      </c>
      <c r="E54" s="12"/>
    </row>
    <row r="55" spans="1:14" x14ac:dyDescent="0.25">
      <c r="A55" s="21" t="s">
        <v>29</v>
      </c>
      <c r="B55" s="28" t="s">
        <v>82</v>
      </c>
      <c r="C55" s="23" t="s">
        <v>20</v>
      </c>
      <c r="D55" s="30">
        <v>49</v>
      </c>
      <c r="E55" s="6"/>
      <c r="F55" s="8"/>
    </row>
    <row r="56" spans="1:14" x14ac:dyDescent="0.25">
      <c r="A56" s="21" t="s">
        <v>86</v>
      </c>
      <c r="B56" s="28" t="s">
        <v>83</v>
      </c>
      <c r="C56" s="23" t="s">
        <v>20</v>
      </c>
      <c r="D56" s="23">
        <v>36</v>
      </c>
      <c r="E56" s="6"/>
      <c r="F56" s="8"/>
    </row>
    <row r="57" spans="1:14" x14ac:dyDescent="0.25">
      <c r="A57" s="17" t="s">
        <v>87</v>
      </c>
      <c r="B57" s="36" t="s">
        <v>98</v>
      </c>
      <c r="C57" s="26" t="s">
        <v>20</v>
      </c>
      <c r="D57" s="29" t="s">
        <v>140</v>
      </c>
      <c r="E57" s="49"/>
      <c r="F57" s="8"/>
      <c r="G57" s="5"/>
      <c r="H57" s="5"/>
      <c r="I57" s="5"/>
      <c r="J57" s="5"/>
      <c r="K57" s="5"/>
      <c r="L57" s="5"/>
      <c r="M57" s="5"/>
      <c r="N57" s="5"/>
    </row>
    <row r="58" spans="1:14" x14ac:dyDescent="0.25">
      <c r="A58" s="21" t="s">
        <v>38</v>
      </c>
      <c r="B58" s="28" t="s">
        <v>96</v>
      </c>
      <c r="C58" s="23" t="s">
        <v>20</v>
      </c>
      <c r="D58" s="30">
        <v>21</v>
      </c>
      <c r="E58" s="3"/>
      <c r="F58" s="8"/>
      <c r="G58" s="5"/>
      <c r="H58" s="5"/>
      <c r="I58" s="5"/>
      <c r="J58" s="5"/>
      <c r="K58" s="5"/>
      <c r="L58" s="5"/>
      <c r="M58" s="5"/>
      <c r="N58" s="5"/>
    </row>
    <row r="59" spans="1:14" ht="15" x14ac:dyDescent="0.25">
      <c r="A59" s="21" t="s">
        <v>90</v>
      </c>
      <c r="B59" s="31" t="s">
        <v>97</v>
      </c>
      <c r="C59" s="23" t="s">
        <v>20</v>
      </c>
      <c r="D59" s="30">
        <v>8</v>
      </c>
      <c r="G59" s="5"/>
      <c r="H59" s="5"/>
      <c r="I59" s="5"/>
      <c r="J59" s="5"/>
      <c r="K59" s="5"/>
      <c r="L59" s="5"/>
      <c r="M59" s="5"/>
      <c r="N59" s="5"/>
    </row>
    <row r="60" spans="1:14" x14ac:dyDescent="0.25">
      <c r="A60" s="21" t="s">
        <v>105</v>
      </c>
      <c r="B60" s="37" t="s">
        <v>106</v>
      </c>
      <c r="C60" s="23" t="s">
        <v>20</v>
      </c>
      <c r="D60" s="30" t="s">
        <v>140</v>
      </c>
      <c r="G60" s="5"/>
      <c r="H60" s="5"/>
      <c r="I60" s="38"/>
      <c r="J60" s="39"/>
      <c r="K60" s="40"/>
      <c r="L60" s="5"/>
      <c r="M60" s="5"/>
      <c r="N60" s="5"/>
    </row>
    <row r="61" spans="1:14" x14ac:dyDescent="0.25">
      <c r="A61" s="21" t="s">
        <v>110</v>
      </c>
      <c r="B61" s="37" t="s">
        <v>109</v>
      </c>
      <c r="C61" s="23" t="s">
        <v>20</v>
      </c>
      <c r="D61" s="30" t="s">
        <v>140</v>
      </c>
      <c r="G61" s="5"/>
      <c r="H61" s="5"/>
      <c r="I61" s="38"/>
      <c r="J61" s="39"/>
      <c r="K61" s="40"/>
      <c r="L61" s="5"/>
      <c r="M61" s="5"/>
      <c r="N61" s="5"/>
    </row>
    <row r="62" spans="1:14" x14ac:dyDescent="0.25">
      <c r="A62" s="21" t="s">
        <v>111</v>
      </c>
      <c r="B62" s="37" t="s">
        <v>107</v>
      </c>
      <c r="C62" s="23" t="s">
        <v>20</v>
      </c>
      <c r="D62" s="30" t="s">
        <v>140</v>
      </c>
      <c r="G62" s="5"/>
      <c r="H62" s="5"/>
      <c r="I62" s="38"/>
      <c r="J62" s="39"/>
      <c r="K62" s="40"/>
      <c r="L62" s="5"/>
      <c r="M62" s="5"/>
      <c r="N62" s="5"/>
    </row>
    <row r="63" spans="1:14" x14ac:dyDescent="0.25">
      <c r="A63" s="21" t="s">
        <v>112</v>
      </c>
      <c r="B63" s="37" t="s">
        <v>108</v>
      </c>
      <c r="C63" s="23" t="s">
        <v>20</v>
      </c>
      <c r="D63" s="30" t="s">
        <v>140</v>
      </c>
      <c r="G63" s="5"/>
      <c r="H63" s="5"/>
      <c r="I63" s="5"/>
      <c r="J63" s="5"/>
      <c r="K63" s="5"/>
      <c r="L63" s="5"/>
      <c r="M63" s="5"/>
      <c r="N63" s="5"/>
    </row>
    <row r="64" spans="1:14" ht="15" x14ac:dyDescent="0.25">
      <c r="A64" s="17" t="s">
        <v>91</v>
      </c>
      <c r="B64" s="36" t="s">
        <v>94</v>
      </c>
      <c r="C64" s="26" t="s">
        <v>20</v>
      </c>
      <c r="D64" s="29" t="s">
        <v>84</v>
      </c>
      <c r="G64" s="5"/>
      <c r="H64" s="5"/>
      <c r="I64" s="5"/>
      <c r="J64" s="5"/>
      <c r="K64" s="5"/>
      <c r="L64" s="5"/>
      <c r="M64" s="5"/>
      <c r="N64" s="5"/>
    </row>
    <row r="65" spans="1:14" ht="30" x14ac:dyDescent="0.25">
      <c r="A65" s="21" t="s">
        <v>39</v>
      </c>
      <c r="B65" s="28" t="s">
        <v>92</v>
      </c>
      <c r="C65" s="23" t="s">
        <v>19</v>
      </c>
      <c r="D65" s="30" t="s">
        <v>77</v>
      </c>
      <c r="G65" s="5"/>
      <c r="H65" s="5"/>
      <c r="I65" s="5"/>
      <c r="J65" s="5"/>
      <c r="K65" s="5"/>
      <c r="L65" s="5"/>
      <c r="M65" s="5"/>
      <c r="N65" s="5"/>
    </row>
    <row r="66" spans="1:14" ht="30" x14ac:dyDescent="0.25">
      <c r="A66" s="21" t="s">
        <v>95</v>
      </c>
      <c r="B66" s="28" t="s">
        <v>93</v>
      </c>
      <c r="C66" s="23" t="s">
        <v>19</v>
      </c>
      <c r="D66" s="30" t="s">
        <v>43</v>
      </c>
    </row>
    <row r="67" spans="1:14" ht="15" x14ac:dyDescent="0.25">
      <c r="A67" s="17" t="s">
        <v>164</v>
      </c>
      <c r="B67" s="27" t="s">
        <v>144</v>
      </c>
      <c r="C67" s="26" t="s">
        <v>20</v>
      </c>
      <c r="D67" s="29" t="s">
        <v>15</v>
      </c>
    </row>
    <row r="68" spans="1:14" ht="30" x14ac:dyDescent="0.25">
      <c r="A68" s="17" t="s">
        <v>165</v>
      </c>
      <c r="B68" s="27" t="s">
        <v>100</v>
      </c>
      <c r="C68" s="26" t="s">
        <v>20</v>
      </c>
      <c r="D68" s="29" t="s">
        <v>145</v>
      </c>
      <c r="E68" s="12"/>
    </row>
    <row r="69" spans="1:14" x14ac:dyDescent="0.25">
      <c r="A69" s="21" t="s">
        <v>166</v>
      </c>
      <c r="B69" s="35" t="s">
        <v>88</v>
      </c>
      <c r="C69" s="23" t="s">
        <v>20</v>
      </c>
      <c r="D69" s="30">
        <v>118</v>
      </c>
    </row>
    <row r="70" spans="1:14" x14ac:dyDescent="0.25">
      <c r="A70" s="21" t="s">
        <v>167</v>
      </c>
      <c r="B70" s="35" t="s">
        <v>89</v>
      </c>
      <c r="C70" s="23" t="s">
        <v>20</v>
      </c>
      <c r="D70" s="30">
        <v>69</v>
      </c>
    </row>
    <row r="71" spans="1:14" ht="31.5" x14ac:dyDescent="0.25">
      <c r="A71" s="21" t="s">
        <v>168</v>
      </c>
      <c r="B71" s="37" t="s">
        <v>148</v>
      </c>
      <c r="C71" s="23" t="s">
        <v>20</v>
      </c>
      <c r="D71" s="30" t="s">
        <v>141</v>
      </c>
    </row>
    <row r="72" spans="1:14" ht="31.5" x14ac:dyDescent="0.25">
      <c r="A72" s="21" t="s">
        <v>169</v>
      </c>
      <c r="B72" s="37" t="s">
        <v>149</v>
      </c>
      <c r="C72" s="23" t="s">
        <v>20</v>
      </c>
      <c r="D72" s="30" t="s">
        <v>146</v>
      </c>
    </row>
    <row r="73" spans="1:14" ht="15" x14ac:dyDescent="0.25">
      <c r="A73" s="17" t="s">
        <v>55</v>
      </c>
      <c r="B73" s="32" t="s">
        <v>147</v>
      </c>
      <c r="C73" s="26" t="s">
        <v>20</v>
      </c>
      <c r="D73" s="26">
        <v>5</v>
      </c>
    </row>
    <row r="74" spans="1:14" ht="15" x14ac:dyDescent="0.25">
      <c r="A74" s="17" t="s">
        <v>99</v>
      </c>
      <c r="B74" s="36" t="s">
        <v>102</v>
      </c>
      <c r="C74" s="26" t="s">
        <v>20</v>
      </c>
      <c r="D74" s="29" t="s">
        <v>22</v>
      </c>
    </row>
    <row r="75" spans="1:14" ht="30" x14ac:dyDescent="0.25">
      <c r="A75" s="17" t="s">
        <v>54</v>
      </c>
      <c r="B75" s="41" t="s">
        <v>180</v>
      </c>
      <c r="C75" s="25" t="s">
        <v>20</v>
      </c>
      <c r="D75" s="17" t="s">
        <v>161</v>
      </c>
      <c r="E75" s="44"/>
    </row>
    <row r="76" spans="1:14" ht="15" x14ac:dyDescent="0.25">
      <c r="A76" s="21" t="s">
        <v>170</v>
      </c>
      <c r="B76" s="42" t="s">
        <v>179</v>
      </c>
      <c r="C76" s="43" t="s">
        <v>20</v>
      </c>
      <c r="D76" s="21" t="s">
        <v>160</v>
      </c>
      <c r="E76" s="44"/>
    </row>
    <row r="77" spans="1:14" ht="15" x14ac:dyDescent="0.25">
      <c r="A77" s="21" t="s">
        <v>171</v>
      </c>
      <c r="B77" s="42" t="s">
        <v>158</v>
      </c>
      <c r="C77" s="43" t="s">
        <v>20</v>
      </c>
      <c r="D77" s="21" t="s">
        <v>159</v>
      </c>
      <c r="E77" s="44"/>
      <c r="F77" s="12"/>
    </row>
    <row r="78" spans="1:14" ht="15" x14ac:dyDescent="0.25">
      <c r="A78" s="21" t="s">
        <v>172</v>
      </c>
      <c r="B78" s="42" t="s">
        <v>150</v>
      </c>
      <c r="C78" s="43" t="s">
        <v>19</v>
      </c>
      <c r="D78" s="21" t="s">
        <v>162</v>
      </c>
      <c r="E78" s="12"/>
    </row>
    <row r="79" spans="1:14" ht="15" x14ac:dyDescent="0.25">
      <c r="A79" s="21" t="s">
        <v>173</v>
      </c>
      <c r="B79" s="42" t="s">
        <v>151</v>
      </c>
      <c r="C79" s="43" t="s">
        <v>19</v>
      </c>
      <c r="D79" s="21" t="s">
        <v>163</v>
      </c>
      <c r="E79" s="12"/>
    </row>
    <row r="80" spans="1:14" ht="15" x14ac:dyDescent="0.25">
      <c r="A80" s="21" t="s">
        <v>174</v>
      </c>
      <c r="B80" s="51" t="s">
        <v>155</v>
      </c>
      <c r="C80" s="43" t="s">
        <v>20</v>
      </c>
      <c r="D80" s="21" t="s">
        <v>161</v>
      </c>
      <c r="E80" s="12"/>
    </row>
    <row r="81" spans="1:4" ht="15" x14ac:dyDescent="0.25">
      <c r="A81" s="21" t="s">
        <v>175</v>
      </c>
      <c r="B81" s="51" t="s">
        <v>156</v>
      </c>
      <c r="C81" s="43" t="s">
        <v>20</v>
      </c>
      <c r="D81" s="21" t="s">
        <v>161</v>
      </c>
    </row>
    <row r="82" spans="1:4" ht="60" x14ac:dyDescent="0.25">
      <c r="A82" s="17" t="s">
        <v>101</v>
      </c>
      <c r="B82" s="33" t="s">
        <v>152</v>
      </c>
      <c r="C82" s="25" t="s">
        <v>14</v>
      </c>
      <c r="D82" s="25">
        <v>1</v>
      </c>
    </row>
    <row r="83" spans="1:4" ht="15" x14ac:dyDescent="0.25">
      <c r="A83" s="21" t="s">
        <v>176</v>
      </c>
      <c r="B83" s="50" t="s">
        <v>153</v>
      </c>
      <c r="C83" s="43" t="s">
        <v>154</v>
      </c>
      <c r="D83" s="43">
        <f>D14+D23</f>
        <v>1208</v>
      </c>
    </row>
    <row r="84" spans="1:4" ht="15" customHeight="1" x14ac:dyDescent="0.25">
      <c r="A84" s="62" t="s">
        <v>177</v>
      </c>
      <c r="B84" s="62"/>
      <c r="C84" s="62"/>
      <c r="D84" s="62"/>
    </row>
    <row r="85" spans="1:4" ht="30" x14ac:dyDescent="0.25">
      <c r="A85" s="17">
        <v>1</v>
      </c>
      <c r="B85" s="33" t="s">
        <v>100</v>
      </c>
      <c r="C85" s="53" t="s">
        <v>20</v>
      </c>
      <c r="D85" s="53">
        <v>26</v>
      </c>
    </row>
    <row r="86" spans="1:4" ht="15" customHeight="1" x14ac:dyDescent="0.25">
      <c r="A86" s="21" t="s">
        <v>6</v>
      </c>
      <c r="B86" s="50" t="s">
        <v>88</v>
      </c>
      <c r="C86" s="52" t="s">
        <v>20</v>
      </c>
      <c r="D86" s="52">
        <v>26</v>
      </c>
    </row>
    <row r="87" spans="1:4" ht="15" customHeight="1" x14ac:dyDescent="0.25">
      <c r="A87" s="21" t="s">
        <v>7</v>
      </c>
      <c r="B87" s="50" t="s">
        <v>148</v>
      </c>
      <c r="C87" s="52" t="s">
        <v>20</v>
      </c>
      <c r="D87" s="52">
        <v>26</v>
      </c>
    </row>
    <row r="88" spans="1:4" ht="30" x14ac:dyDescent="0.25">
      <c r="A88" s="17" t="s">
        <v>43</v>
      </c>
      <c r="B88" s="33" t="s">
        <v>180</v>
      </c>
      <c r="C88" s="53" t="s">
        <v>20</v>
      </c>
      <c r="D88" s="53">
        <v>28</v>
      </c>
    </row>
    <row r="89" spans="1:4" ht="15" customHeight="1" x14ac:dyDescent="0.25">
      <c r="A89" s="21" t="s">
        <v>11</v>
      </c>
      <c r="B89" s="50" t="s">
        <v>157</v>
      </c>
      <c r="C89" s="52" t="s">
        <v>20</v>
      </c>
      <c r="D89" s="52">
        <v>23</v>
      </c>
    </row>
    <row r="90" spans="1:4" ht="15" customHeight="1" x14ac:dyDescent="0.25">
      <c r="A90" s="21" t="s">
        <v>130</v>
      </c>
      <c r="B90" s="50" t="s">
        <v>158</v>
      </c>
      <c r="C90" s="52" t="s">
        <v>20</v>
      </c>
      <c r="D90" s="52">
        <v>5</v>
      </c>
    </row>
    <row r="91" spans="1:4" ht="15" customHeight="1" x14ac:dyDescent="0.25">
      <c r="A91" s="21" t="s">
        <v>12</v>
      </c>
      <c r="B91" s="50" t="s">
        <v>150</v>
      </c>
      <c r="C91" s="52" t="s">
        <v>19</v>
      </c>
      <c r="D91" s="52">
        <v>5</v>
      </c>
    </row>
    <row r="92" spans="1:4" ht="15" customHeight="1" x14ac:dyDescent="0.25">
      <c r="A92" s="21" t="s">
        <v>44</v>
      </c>
      <c r="B92" s="50" t="s">
        <v>151</v>
      </c>
      <c r="C92" s="52" t="s">
        <v>19</v>
      </c>
      <c r="D92" s="52">
        <v>1.5</v>
      </c>
    </row>
    <row r="93" spans="1:4" ht="15" customHeight="1" x14ac:dyDescent="0.25">
      <c r="A93" s="21" t="s">
        <v>45</v>
      </c>
      <c r="B93" s="50" t="s">
        <v>155</v>
      </c>
      <c r="C93" s="52" t="s">
        <v>20</v>
      </c>
      <c r="D93" s="52">
        <v>28</v>
      </c>
    </row>
    <row r="94" spans="1:4" ht="15" customHeight="1" x14ac:dyDescent="0.25">
      <c r="A94" s="21" t="s">
        <v>114</v>
      </c>
      <c r="B94" s="50" t="s">
        <v>156</v>
      </c>
      <c r="C94" s="52" t="s">
        <v>20</v>
      </c>
      <c r="D94" s="52">
        <v>28</v>
      </c>
    </row>
    <row r="95" spans="1:4" ht="30" x14ac:dyDescent="0.25">
      <c r="A95" s="17" t="s">
        <v>21</v>
      </c>
      <c r="B95" s="33" t="s">
        <v>178</v>
      </c>
      <c r="C95" s="25"/>
      <c r="D95" s="25"/>
    </row>
    <row r="96" spans="1:4" ht="15" x14ac:dyDescent="0.25">
      <c r="A96" s="21" t="s">
        <v>13</v>
      </c>
      <c r="B96" s="50" t="s">
        <v>203</v>
      </c>
      <c r="C96" s="43" t="s">
        <v>20</v>
      </c>
      <c r="D96" s="43">
        <v>12</v>
      </c>
    </row>
    <row r="97" spans="1:4" ht="15" x14ac:dyDescent="0.25">
      <c r="A97" s="21" t="s">
        <v>48</v>
      </c>
      <c r="B97" s="50" t="s">
        <v>204</v>
      </c>
      <c r="C97" s="43" t="s">
        <v>20</v>
      </c>
      <c r="D97" s="43">
        <v>55</v>
      </c>
    </row>
    <row r="98" spans="1:4" ht="15" x14ac:dyDescent="0.25">
      <c r="A98" s="21" t="s">
        <v>52</v>
      </c>
      <c r="B98" s="50" t="s">
        <v>191</v>
      </c>
      <c r="C98" s="43" t="s">
        <v>20</v>
      </c>
      <c r="D98" s="43">
        <v>47</v>
      </c>
    </row>
    <row r="99" spans="1:4" ht="15" x14ac:dyDescent="0.25">
      <c r="A99" s="21" t="s">
        <v>181</v>
      </c>
      <c r="B99" s="50" t="s">
        <v>192</v>
      </c>
      <c r="C99" s="43" t="s">
        <v>20</v>
      </c>
      <c r="D99" s="43">
        <v>17</v>
      </c>
    </row>
    <row r="100" spans="1:4" ht="15" x14ac:dyDescent="0.25">
      <c r="A100" s="21" t="s">
        <v>182</v>
      </c>
      <c r="B100" s="50" t="s">
        <v>193</v>
      </c>
      <c r="C100" s="43" t="s">
        <v>20</v>
      </c>
      <c r="D100" s="43">
        <v>12</v>
      </c>
    </row>
    <row r="101" spans="1:4" ht="15" x14ac:dyDescent="0.25">
      <c r="A101" s="21" t="s">
        <v>183</v>
      </c>
      <c r="B101" s="50" t="s">
        <v>194</v>
      </c>
      <c r="C101" s="43" t="s">
        <v>20</v>
      </c>
      <c r="D101" s="43">
        <v>1</v>
      </c>
    </row>
    <row r="102" spans="1:4" ht="15" x14ac:dyDescent="0.25">
      <c r="A102" s="21" t="s">
        <v>184</v>
      </c>
      <c r="B102" s="50" t="s">
        <v>195</v>
      </c>
      <c r="C102" s="43" t="s">
        <v>20</v>
      </c>
      <c r="D102" s="43">
        <v>3</v>
      </c>
    </row>
    <row r="103" spans="1:4" ht="15" x14ac:dyDescent="0.25">
      <c r="A103" s="21" t="s">
        <v>185</v>
      </c>
      <c r="B103" s="50" t="s">
        <v>196</v>
      </c>
      <c r="C103" s="43" t="s">
        <v>20</v>
      </c>
      <c r="D103" s="43">
        <v>1</v>
      </c>
    </row>
    <row r="104" spans="1:4" ht="15" x14ac:dyDescent="0.25">
      <c r="A104" s="21" t="s">
        <v>186</v>
      </c>
      <c r="B104" s="50" t="s">
        <v>197</v>
      </c>
      <c r="C104" s="43" t="s">
        <v>20</v>
      </c>
      <c r="D104" s="43">
        <v>1</v>
      </c>
    </row>
    <row r="105" spans="1:4" ht="15" x14ac:dyDescent="0.25">
      <c r="A105" s="21" t="s">
        <v>187</v>
      </c>
      <c r="B105" s="50" t="s">
        <v>198</v>
      </c>
      <c r="C105" s="43" t="s">
        <v>20</v>
      </c>
      <c r="D105" s="43">
        <v>1</v>
      </c>
    </row>
    <row r="106" spans="1:4" ht="15" x14ac:dyDescent="0.25">
      <c r="A106" s="21" t="s">
        <v>188</v>
      </c>
      <c r="B106" s="50" t="s">
        <v>199</v>
      </c>
      <c r="C106" s="43" t="s">
        <v>20</v>
      </c>
      <c r="D106" s="43">
        <v>20</v>
      </c>
    </row>
    <row r="107" spans="1:4" ht="30" x14ac:dyDescent="0.25">
      <c r="A107" s="21" t="s">
        <v>189</v>
      </c>
      <c r="B107" s="50" t="s">
        <v>200</v>
      </c>
      <c r="C107" s="43" t="s">
        <v>20</v>
      </c>
      <c r="D107" s="43">
        <v>272</v>
      </c>
    </row>
    <row r="108" spans="1:4" ht="30" x14ac:dyDescent="0.25">
      <c r="A108" s="21" t="s">
        <v>190</v>
      </c>
      <c r="B108" s="50" t="s">
        <v>201</v>
      </c>
      <c r="C108" s="43" t="s">
        <v>20</v>
      </c>
      <c r="D108" s="43">
        <v>79</v>
      </c>
    </row>
    <row r="109" spans="1:4" ht="60" x14ac:dyDescent="0.25">
      <c r="A109" s="17" t="s">
        <v>22</v>
      </c>
      <c r="B109" s="33" t="s">
        <v>202</v>
      </c>
      <c r="C109" s="25" t="s">
        <v>14</v>
      </c>
      <c r="D109" s="25">
        <v>1</v>
      </c>
    </row>
    <row r="110" spans="1:4" ht="15" x14ac:dyDescent="0.25">
      <c r="A110" s="21" t="s">
        <v>23</v>
      </c>
      <c r="B110" s="54" t="s">
        <v>153</v>
      </c>
      <c r="C110" s="55" t="s">
        <v>154</v>
      </c>
      <c r="D110" s="55">
        <f>D96*3+D97*3</f>
        <v>201</v>
      </c>
    </row>
    <row r="111" spans="1:4" ht="15" x14ac:dyDescent="0.25">
      <c r="A111" s="60" t="s">
        <v>5</v>
      </c>
      <c r="B111" s="60"/>
      <c r="C111" s="60"/>
      <c r="D111" s="60"/>
    </row>
    <row r="112" spans="1:4" ht="30" customHeight="1" x14ac:dyDescent="0.25">
      <c r="A112" s="61" t="s">
        <v>17</v>
      </c>
      <c r="B112" s="61"/>
      <c r="C112" s="61"/>
      <c r="D112" s="61"/>
    </row>
    <row r="113" spans="1:4" ht="15" customHeight="1" x14ac:dyDescent="0.25">
      <c r="A113" s="61" t="s">
        <v>116</v>
      </c>
      <c r="B113" s="61"/>
      <c r="C113" s="61"/>
      <c r="D113" s="61"/>
    </row>
    <row r="114" spans="1:4" ht="15" x14ac:dyDescent="0.25">
      <c r="A114" s="11"/>
      <c r="B114" s="11"/>
      <c r="C114" s="11"/>
      <c r="D114" s="11"/>
    </row>
    <row r="115" spans="1:4" ht="15" x14ac:dyDescent="0.25">
      <c r="A115" s="12"/>
      <c r="B115"/>
      <c r="C115"/>
      <c r="D115"/>
    </row>
    <row r="116" spans="1:4" ht="32.25" customHeight="1" x14ac:dyDescent="0.25">
      <c r="A116" s="61" t="s">
        <v>117</v>
      </c>
      <c r="B116" s="60"/>
      <c r="C116" s="60"/>
      <c r="D116" s="60"/>
    </row>
  </sheetData>
  <mergeCells count="11">
    <mergeCell ref="A111:D111"/>
    <mergeCell ref="A112:D112"/>
    <mergeCell ref="A113:D113"/>
    <mergeCell ref="A116:D116"/>
    <mergeCell ref="A13:D13"/>
    <mergeCell ref="A84:D84"/>
    <mergeCell ref="C1:D1"/>
    <mergeCell ref="C2:D2"/>
    <mergeCell ref="A6:D6"/>
    <mergeCell ref="A8:D9"/>
    <mergeCell ref="A10:D1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Юлия Васильевна</dc:creator>
  <cp:lastModifiedBy>Каплюченко Эмма Александровна</cp:lastModifiedBy>
  <cp:lastPrinted>2025-04-03T07:29:33Z</cp:lastPrinted>
  <dcterms:created xsi:type="dcterms:W3CDTF">2015-06-05T18:19:34Z</dcterms:created>
  <dcterms:modified xsi:type="dcterms:W3CDTF">2025-09-25T11:07:13Z</dcterms:modified>
</cp:coreProperties>
</file>